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teven.smart\Desktop\"/>
    </mc:Choice>
  </mc:AlternateContent>
  <xr:revisionPtr revIDLastSave="0" documentId="8_{F4B693CA-0E8F-4781-ACF3-6AEA4F4A14D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genda_Tues 2nd April" sheetId="2" r:id="rId1"/>
    <sheet name="Agenda_Wed 3rd April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6" l="1"/>
  <c r="B7" i="6" s="1"/>
  <c r="C7" i="6" s="1"/>
  <c r="B4" i="6"/>
  <c r="B2" i="6"/>
  <c r="B8" i="6" l="1"/>
  <c r="C8" i="6" s="1"/>
  <c r="B9" i="6" s="1"/>
  <c r="C9" i="6" s="1"/>
  <c r="C7" i="2"/>
  <c r="B8" i="2" s="1"/>
  <c r="C8" i="2" s="1"/>
  <c r="B9" i="2" s="1"/>
  <c r="C9" i="2" s="1"/>
  <c r="B10" i="2" s="1"/>
  <c r="B10" i="6" l="1"/>
  <c r="C10" i="6" s="1"/>
  <c r="B11" i="6" s="1"/>
  <c r="C11" i="6" s="1"/>
  <c r="B12" i="6" s="1"/>
  <c r="C12" i="6" s="1"/>
  <c r="B13" i="6" s="1"/>
  <c r="C13" i="6" s="1"/>
  <c r="B14" i="6" s="1"/>
  <c r="C14" i="6" s="1"/>
  <c r="B15" i="6" s="1"/>
  <c r="C15" i="6" s="1"/>
  <c r="B16" i="6" s="1"/>
  <c r="C16" i="6" s="1"/>
  <c r="B17" i="6" s="1"/>
  <c r="C17" i="6" s="1"/>
  <c r="C10" i="2"/>
  <c r="B11" i="2" s="1"/>
  <c r="C11" i="2" l="1"/>
  <c r="B12" i="2" s="1"/>
  <c r="C12" i="2" l="1"/>
  <c r="B13" i="2" l="1"/>
  <c r="C13" i="2" s="1"/>
  <c r="B14" i="2" s="1"/>
  <c r="C14" i="2" s="1"/>
  <c r="B15" i="2" s="1"/>
  <c r="C15" i="2" l="1"/>
  <c r="B16" i="2" l="1"/>
  <c r="C16" i="2" s="1"/>
  <c r="B17" i="2" s="1"/>
  <c r="C17" i="2" s="1"/>
  <c r="B18" i="2" s="1"/>
  <c r="C18" i="2" l="1"/>
  <c r="B19" i="2" l="1"/>
  <c r="C19" i="2" s="1"/>
  <c r="B20" i="2" s="1"/>
  <c r="C20" i="2" s="1"/>
  <c r="B21" i="2" l="1"/>
  <c r="C21" i="2" s="1"/>
  <c r="B22" i="2" l="1"/>
  <c r="C22" i="2" s="1"/>
  <c r="B23" i="2" s="1"/>
  <c r="C23" i="2" s="1"/>
  <c r="B24" i="2" l="1"/>
  <c r="C24" i="2" s="1"/>
  <c r="B25" i="2" s="1"/>
  <c r="C25" i="2" s="1"/>
  <c r="B26" i="2" s="1"/>
  <c r="C26" i="2" s="1"/>
</calcChain>
</file>

<file path=xl/sharedStrings.xml><?xml version="1.0" encoding="utf-8"?>
<sst xmlns="http://schemas.openxmlformats.org/spreadsheetml/2006/main" count="150" uniqueCount="89">
  <si>
    <t>Logistics</t>
  </si>
  <si>
    <t>Start Time</t>
  </si>
  <si>
    <t>End Time</t>
  </si>
  <si>
    <t>Duration</t>
  </si>
  <si>
    <t>Topic</t>
  </si>
  <si>
    <t>Anchor</t>
  </si>
  <si>
    <t>NDA in place</t>
  </si>
  <si>
    <t>Arrival and Welcome</t>
  </si>
  <si>
    <t>Ground transport required
Pick-up from hotel</t>
  </si>
  <si>
    <t>Remarks</t>
  </si>
  <si>
    <t>Lunch</t>
  </si>
  <si>
    <t>Day 1 Close and Transit</t>
  </si>
  <si>
    <t>Workshop Close and Transit</t>
  </si>
  <si>
    <t>Theme</t>
  </si>
  <si>
    <t>SS/AG</t>
  </si>
  <si>
    <t>Case Studies</t>
  </si>
  <si>
    <t>Coffee Break</t>
  </si>
  <si>
    <t>Speaker</t>
  </si>
  <si>
    <t>Data Science Fundamentals</t>
  </si>
  <si>
    <t>Research Case Studies</t>
  </si>
  <si>
    <t>PetroAus</t>
  </si>
  <si>
    <t>Anelle Garapova</t>
  </si>
  <si>
    <t>Data Quality</t>
  </si>
  <si>
    <t>Day 1: Data Science in Upstream</t>
  </si>
  <si>
    <t>Day 2: Data Science Masterclass for Subsurface Engineers  with Alfonso Reyes</t>
  </si>
  <si>
    <t>Opening</t>
  </si>
  <si>
    <t>Steve &amp; Anelle</t>
  </si>
  <si>
    <t>The Data Scientist Toolbox</t>
  </si>
  <si>
    <t>Sources for Learning</t>
  </si>
  <si>
    <t>Seminal SPE Papers to get started in Machine Learning</t>
  </si>
  <si>
    <t>Preparation, housekeeping</t>
  </si>
  <si>
    <t>How to deal with multivariables</t>
  </si>
  <si>
    <t>How to deal with sparse data</t>
  </si>
  <si>
    <t>If we are using Excel, what would we do in less time</t>
  </si>
  <si>
    <t>* Establish a repeatable workflow
* Less errors because of scripting
* Faster and better decisions
* Sharing the scripts within the company
* More reliable connection to production databases
* A script for every need. For instance, the best of SQL to extract meaningful data
* Collection of ready-made templates
* Version control
* Reports</t>
  </si>
  <si>
    <t>* R with Python.
* R `reticulate` package
* A `die-hard` installation of R and Python. Using `WinPython` instead of `Anaconda`
* Creating R projects, Rmarkdown notebook and Jupyter notebooks in a mixed environment
* `matplotlib` in R: voxels representation in reservoir engineering</t>
  </si>
  <si>
    <t>* Statistical summary of Numeric and categorical variables
* Missing data
* Variable importance
* Dimension reduction
* Plotting
* Examples</t>
  </si>
  <si>
    <t>* Packages for sparse data (R and Python)
* Benefits of using sparse matrices
* Sparse matrices in machine learning
* Examples</t>
  </si>
  <si>
    <t>Getting Started</t>
  </si>
  <si>
    <t>Hands-on Data Science</t>
  </si>
  <si>
    <t>* Places to get acquainted with data science, ML and AI.
* Self-study, books, papers</t>
  </si>
  <si>
    <t>* The Unix console
* Github
* Python environment
* R environment
* Docker
* Virtual Machines</t>
  </si>
  <si>
    <t>* Papers with enough data, statistics and math that allow to do reproducible research.
* Most used machine learning methods in the petroleum industry</t>
  </si>
  <si>
    <t>Use cases</t>
  </si>
  <si>
    <t>Using the tools</t>
  </si>
  <si>
    <t>Steve Smart</t>
  </si>
  <si>
    <t>Alain Lesaffre</t>
  </si>
  <si>
    <t>Exploratory Data Analysis</t>
  </si>
  <si>
    <t>Affiliation</t>
  </si>
  <si>
    <t>Arman Vahedi</t>
  </si>
  <si>
    <t>E&amp;P Case Studies</t>
  </si>
  <si>
    <t>Siemens</t>
  </si>
  <si>
    <t>Introduction &amp; Literature Review</t>
  </si>
  <si>
    <t>Andrew Rohl</t>
  </si>
  <si>
    <t>Seismic Inversion</t>
  </si>
  <si>
    <t>Building Digital Capability</t>
  </si>
  <si>
    <t>Networking Drinks</t>
  </si>
  <si>
    <t>Oil Gains Analytics</t>
  </si>
  <si>
    <t>Alfonso Reyes</t>
  </si>
  <si>
    <t>Juan Luong</t>
  </si>
  <si>
    <t>Vladimir Puzyrev</t>
  </si>
  <si>
    <t>Deep learning in geophysical inversion</t>
  </si>
  <si>
    <t>Steven Smart</t>
  </si>
  <si>
    <t>Curtin University</t>
  </si>
  <si>
    <t>University of Western Australia</t>
  </si>
  <si>
    <t>Building your Data Science Toolkit</t>
  </si>
  <si>
    <t>Thomas Smoker</t>
  </si>
  <si>
    <t>Digital Transformation Group (Co-chair), SPE International</t>
  </si>
  <si>
    <t>Statoil Iceberg Kaggle Competition</t>
  </si>
  <si>
    <t>Topics selected from :
- Reservoir Surveillance
- Well candidate selection
- Reservoir simulation evaluation
- Reserves estimation
- Decline curve analysis
- Pressure and Rate transient analysis
- Performance prediction of recovery methods. Ex. EOR, waterflood, etc.</t>
  </si>
  <si>
    <t>Data Science Lead, 
Accenture Resources</t>
  </si>
  <si>
    <t>PLEASE NOTE: We are improving\updating the schedule below as speaker availability is confirmed. Additional speakers will replace Alfonso's Day 1 sessions, which will then move to Day 2.</t>
  </si>
  <si>
    <t>Setup</t>
  </si>
  <si>
    <t>Get people to install prior to the day, but final checks: 
* Install Python
* Install R
* Install RStudio
* Install packages in Python and R</t>
  </si>
  <si>
    <t>Industrial ontology use - at a tipping point?</t>
  </si>
  <si>
    <t>SPE \ Accenture</t>
  </si>
  <si>
    <t>Assisted History Matching</t>
  </si>
  <si>
    <t>Oil Search</t>
  </si>
  <si>
    <t>Well Model Construction</t>
  </si>
  <si>
    <t>Starting your DS Journey: Volve Data Sets</t>
  </si>
  <si>
    <t>Equinor \ Volve</t>
  </si>
  <si>
    <t>Integrating Data Science with Reservoir Simulation</t>
  </si>
  <si>
    <t>Francis Norman</t>
  </si>
  <si>
    <t>GM Innovation NERA</t>
  </si>
  <si>
    <t>v0.9 / 31st March 2019</t>
  </si>
  <si>
    <t>Machine Learning Analytical Models</t>
  </si>
  <si>
    <t>And something interesting/fun to close: 
Iceberg Impact Forecasting (Computer Vision)</t>
  </si>
  <si>
    <t>Accelerating research through Data Science</t>
  </si>
  <si>
    <t>SPE WA &amp; Curtin University Oil &amp; Gas Innovation Centre - Data Science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</si>
</sst>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indexed="9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color rgb="FF000000"/>
      <name val="Tahoma"/>
      <family val="2"/>
    </font>
    <font>
      <b/>
      <sz val="9"/>
      <color rgb="FF0000CC"/>
      <name val="Tahoma"/>
      <family val="2"/>
    </font>
    <font>
      <u/>
      <sz val="9"/>
      <color theme="10"/>
      <name val="Arial"/>
      <family val="2"/>
    </font>
    <font>
      <i/>
      <sz val="10"/>
      <name val="Tahoma"/>
      <family val="2"/>
    </font>
    <font>
      <sz val="10"/>
      <color rgb="FFC0C0C0"/>
      <name val="Tahoma"/>
      <family val="2"/>
    </font>
    <font>
      <i/>
      <sz val="10"/>
      <color theme="0" tint="-0.49998474074526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rgb="FF4F81BD"/>
      </left>
      <right/>
      <top/>
      <bottom style="dashed">
        <color rgb="FF4F81BD"/>
      </bottom>
      <diagonal/>
    </border>
    <border>
      <left/>
      <right/>
      <top/>
      <bottom style="dashed">
        <color rgb="FF4F81BD"/>
      </bottom>
      <diagonal/>
    </border>
    <border>
      <left style="thin">
        <color theme="4"/>
      </left>
      <right style="thin">
        <color theme="4"/>
      </right>
      <top/>
      <bottom style="dashed">
        <color theme="4"/>
      </bottom>
      <diagonal/>
    </border>
    <border>
      <left style="thin">
        <color rgb="FF4F81BD"/>
      </left>
      <right/>
      <top style="dashed">
        <color rgb="FF4F81BD"/>
      </top>
      <bottom/>
      <diagonal/>
    </border>
    <border>
      <left/>
      <right/>
      <top style="dashed">
        <color rgb="FF4F81BD"/>
      </top>
      <bottom/>
      <diagonal/>
    </border>
    <border>
      <left/>
      <right style="thin">
        <color rgb="FF4F81BD"/>
      </right>
      <top style="dashed">
        <color rgb="FF4F81BD"/>
      </top>
      <bottom/>
      <diagonal/>
    </border>
    <border>
      <left style="thin">
        <color theme="4"/>
      </left>
      <right style="thin">
        <color theme="4"/>
      </right>
      <top style="dashed">
        <color theme="4"/>
      </top>
      <bottom style="dashed">
        <color theme="4"/>
      </bottom>
      <diagonal/>
    </border>
    <border>
      <left/>
      <right style="thin">
        <color rgb="FF4F81BD"/>
      </right>
      <top/>
      <bottom style="dashed">
        <color rgb="FF4F81BD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ashed">
        <color rgb="FF4F81BD"/>
      </bottom>
      <diagonal/>
    </border>
    <border>
      <left/>
      <right/>
      <top style="thin">
        <color theme="0" tint="-0.34998626667073579"/>
      </top>
      <bottom style="dashed">
        <color rgb="FF4F81BD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3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20" fontId="6" fillId="5" borderId="8" xfId="0" applyNumberFormat="1" applyFont="1" applyFill="1" applyBorder="1" applyAlignment="1">
      <alignment horizontal="center" vertical="center" wrapText="1" readingOrder="1"/>
    </xf>
    <xf numFmtId="20" fontId="6" fillId="5" borderId="9" xfId="0" applyNumberFormat="1" applyFont="1" applyFill="1" applyBorder="1" applyAlignment="1">
      <alignment horizontal="center" vertical="center" wrapText="1" readingOrder="1"/>
    </xf>
    <xf numFmtId="0" fontId="6" fillId="5" borderId="9" xfId="0" applyFont="1" applyFill="1" applyBorder="1" applyAlignment="1">
      <alignment horizontal="center" vertical="center" wrapText="1" readingOrder="1"/>
    </xf>
    <xf numFmtId="0" fontId="7" fillId="3" borderId="0" xfId="0" applyFont="1" applyFill="1" applyAlignment="1">
      <alignment vertical="center" wrapText="1"/>
    </xf>
    <xf numFmtId="0" fontId="7" fillId="6" borderId="10" xfId="1" applyFont="1" applyFill="1" applyBorder="1" applyAlignment="1" applyProtection="1">
      <alignment vertical="center" wrapText="1"/>
    </xf>
    <xf numFmtId="20" fontId="6" fillId="0" borderId="11" xfId="0" applyNumberFormat="1" applyFont="1" applyBorder="1" applyAlignment="1">
      <alignment horizontal="center" vertical="center" wrapText="1" readingOrder="1"/>
    </xf>
    <xf numFmtId="20" fontId="6" fillId="0" borderId="12" xfId="0" applyNumberFormat="1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left" vertical="center" wrapText="1" readingOrder="1"/>
    </xf>
    <xf numFmtId="0" fontId="7" fillId="6" borderId="14" xfId="1" applyFont="1" applyFill="1" applyBorder="1" applyAlignment="1" applyProtection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 readingOrder="1"/>
    </xf>
    <xf numFmtId="0" fontId="7" fillId="6" borderId="10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left" vertical="center" wrapText="1" readingOrder="1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 readingOrder="1"/>
    </xf>
    <xf numFmtId="0" fontId="6" fillId="0" borderId="18" xfId="0" applyFont="1" applyBorder="1" applyAlignment="1">
      <alignment vertical="center" wrapText="1" readingOrder="1"/>
    </xf>
    <xf numFmtId="0" fontId="6" fillId="5" borderId="19" xfId="0" applyFont="1" applyFill="1" applyBorder="1" applyAlignment="1">
      <alignment horizontal="left" vertical="center" wrapText="1" readingOrder="1"/>
    </xf>
    <xf numFmtId="0" fontId="6" fillId="5" borderId="20" xfId="0" applyFont="1" applyFill="1" applyBorder="1" applyAlignment="1">
      <alignment horizontal="left" vertical="center" wrapText="1" readingOrder="1"/>
    </xf>
    <xf numFmtId="0" fontId="6" fillId="0" borderId="12" xfId="0" applyFont="1" applyBorder="1" applyAlignment="1">
      <alignment vertical="center" wrapText="1" readingOrder="1"/>
    </xf>
    <xf numFmtId="0" fontId="3" fillId="2" borderId="7" xfId="0" applyFont="1" applyFill="1" applyBorder="1" applyAlignment="1">
      <alignment horizontal="center" vertical="center" wrapText="1"/>
    </xf>
    <xf numFmtId="20" fontId="6" fillId="7" borderId="11" xfId="0" applyNumberFormat="1" applyFont="1" applyFill="1" applyBorder="1" applyAlignment="1">
      <alignment horizontal="center" vertical="center" wrapText="1" readingOrder="1"/>
    </xf>
    <xf numFmtId="20" fontId="6" fillId="7" borderId="12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0" borderId="18" xfId="0" applyFont="1" applyBorder="1" applyAlignment="1">
      <alignment horizontal="left" vertical="center" wrapText="1" readingOrder="1"/>
    </xf>
    <xf numFmtId="0" fontId="6" fillId="0" borderId="13" xfId="0" quotePrefix="1" applyFont="1" applyBorder="1" applyAlignment="1">
      <alignment horizontal="left" vertical="center" wrapText="1" readingOrder="1"/>
    </xf>
    <xf numFmtId="0" fontId="6" fillId="5" borderId="20" xfId="0" applyFont="1" applyFill="1" applyBorder="1" applyAlignment="1">
      <alignment vertical="center" wrapText="1" readingOrder="1"/>
    </xf>
    <xf numFmtId="0" fontId="9" fillId="3" borderId="0" xfId="0" applyFont="1" applyFill="1" applyAlignment="1">
      <alignment horizontal="left" vertical="center"/>
    </xf>
    <xf numFmtId="20" fontId="10" fillId="7" borderId="11" xfId="0" applyNumberFormat="1" applyFont="1" applyFill="1" applyBorder="1" applyAlignment="1">
      <alignment horizontal="center" vertical="center" wrapText="1" readingOrder="1"/>
    </xf>
    <xf numFmtId="20" fontId="10" fillId="7" borderId="11" xfId="0" applyNumberFormat="1" applyFont="1" applyFill="1" applyBorder="1" applyAlignment="1">
      <alignment horizontal="left" vertical="center" wrapText="1" readingOrder="1"/>
    </xf>
    <xf numFmtId="0" fontId="1" fillId="2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 readingOrder="1"/>
    </xf>
    <xf numFmtId="164" fontId="4" fillId="4" borderId="5" xfId="0" applyNumberFormat="1" applyFont="1" applyFill="1" applyBorder="1" applyAlignment="1">
      <alignment horizontal="left" vertical="center" wrapText="1"/>
    </xf>
    <xf numFmtId="164" fontId="4" fillId="4" borderId="0" xfId="0" applyNumberFormat="1" applyFont="1" applyFill="1" applyAlignment="1">
      <alignment horizontal="left" vertical="center" wrapText="1"/>
    </xf>
    <xf numFmtId="164" fontId="4" fillId="4" borderId="6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 readingOrder="1"/>
    </xf>
    <xf numFmtId="0" fontId="6" fillId="0" borderId="17" xfId="0" applyFont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1" fillId="2" borderId="6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="140" zoomScaleNormal="140" workbookViewId="0">
      <selection activeCell="B4" sqref="B4:E4"/>
    </sheetView>
  </sheetViews>
  <sheetFormatPr defaultColWidth="9.140625" defaultRowHeight="12.75" x14ac:dyDescent="0.25"/>
  <cols>
    <col min="1" max="1" width="1.28515625" style="1" customWidth="1"/>
    <col min="2" max="2" width="9.7109375" style="22" bestFit="1" customWidth="1"/>
    <col min="3" max="3" width="8.42578125" style="22" hidden="1" customWidth="1"/>
    <col min="4" max="4" width="9.28515625" style="22" hidden="1" customWidth="1"/>
    <col min="5" max="5" width="27.28515625" style="1" customWidth="1"/>
    <col min="6" max="6" width="14.5703125" style="1" hidden="1" customWidth="1"/>
    <col min="7" max="7" width="46.5703125" style="1" customWidth="1"/>
    <col min="8" max="8" width="26" style="1" bestFit="1" customWidth="1"/>
    <col min="9" max="9" width="27" style="1" customWidth="1"/>
    <col min="10" max="10" width="0.140625" style="1" customWidth="1"/>
    <col min="11" max="11" width="27.7109375" style="1" customWidth="1"/>
    <col min="12" max="16384" width="9.140625" style="1"/>
  </cols>
  <sheetData>
    <row r="1" spans="1:11" x14ac:dyDescent="0.25">
      <c r="B1" s="37" t="s">
        <v>71</v>
      </c>
    </row>
    <row r="2" spans="1:11" x14ac:dyDescent="0.25">
      <c r="B2" s="37"/>
    </row>
    <row r="3" spans="1:11" ht="19.149999999999999" customHeight="1" x14ac:dyDescent="0.25">
      <c r="B3" s="46" t="s">
        <v>88</v>
      </c>
      <c r="C3" s="47"/>
      <c r="D3" s="47"/>
      <c r="E3" s="47"/>
      <c r="F3" s="47"/>
      <c r="G3" s="47"/>
      <c r="H3" s="47"/>
      <c r="I3" s="47"/>
      <c r="J3" s="47"/>
      <c r="K3" s="48"/>
    </row>
    <row r="4" spans="1:11" s="56" customFormat="1" ht="16.899999999999999" customHeight="1" x14ac:dyDescent="0.25">
      <c r="B4" s="51" t="s">
        <v>23</v>
      </c>
      <c r="C4" s="52"/>
      <c r="D4" s="52"/>
      <c r="E4" s="52"/>
      <c r="F4" s="40"/>
      <c r="G4" s="40"/>
      <c r="H4" s="40"/>
      <c r="I4" s="40"/>
      <c r="J4" s="40"/>
      <c r="K4" s="57"/>
    </row>
    <row r="5" spans="1:11" ht="14.45" customHeight="1" x14ac:dyDescent="0.25">
      <c r="B5" s="43">
        <v>43557</v>
      </c>
      <c r="C5" s="44"/>
      <c r="D5" s="44"/>
      <c r="E5" s="44"/>
      <c r="F5" s="44"/>
      <c r="G5" s="44"/>
      <c r="H5" s="44"/>
      <c r="I5" s="44"/>
      <c r="J5" s="44"/>
      <c r="K5" s="45"/>
    </row>
    <row r="6" spans="1:11" ht="16.899999999999999" customHeight="1" x14ac:dyDescent="0.25">
      <c r="B6" s="4" t="s">
        <v>1</v>
      </c>
      <c r="C6" s="5" t="s">
        <v>2</v>
      </c>
      <c r="D6" s="6" t="s">
        <v>3</v>
      </c>
      <c r="E6" s="6" t="s">
        <v>13</v>
      </c>
      <c r="F6" s="6" t="s">
        <v>5</v>
      </c>
      <c r="G6" s="6" t="s">
        <v>4</v>
      </c>
      <c r="H6" s="6" t="s">
        <v>17</v>
      </c>
      <c r="I6" s="6" t="s">
        <v>48</v>
      </c>
      <c r="J6" s="6" t="s">
        <v>15</v>
      </c>
      <c r="K6" s="6" t="s">
        <v>9</v>
      </c>
    </row>
    <row r="7" spans="1:11" s="11" customFormat="1" ht="13.5" customHeight="1" x14ac:dyDescent="0.25">
      <c r="A7" s="11">
        <v>11</v>
      </c>
      <c r="B7" s="38">
        <v>0.35416666666666669</v>
      </c>
      <c r="C7" s="32">
        <f t="shared" ref="C7:C13" si="0">B7+TIME(0,D7,0)</f>
        <v>0.375</v>
      </c>
      <c r="D7" s="10">
        <v>30</v>
      </c>
      <c r="E7" s="39" t="s">
        <v>72</v>
      </c>
      <c r="F7" s="39"/>
      <c r="G7" s="39"/>
      <c r="H7" s="25"/>
      <c r="I7" s="25"/>
      <c r="J7" s="25"/>
      <c r="K7" s="25"/>
    </row>
    <row r="8" spans="1:11" ht="15.75" customHeight="1" x14ac:dyDescent="0.25">
      <c r="B8" s="13">
        <f>C7</f>
        <v>0.375</v>
      </c>
      <c r="C8" s="14">
        <f t="shared" si="0"/>
        <v>0.38194444444444442</v>
      </c>
      <c r="D8" s="15">
        <v>10</v>
      </c>
      <c r="E8" s="49" t="s">
        <v>7</v>
      </c>
      <c r="F8" s="50"/>
      <c r="G8" s="50"/>
      <c r="H8" s="34" t="s">
        <v>26</v>
      </c>
      <c r="I8" s="34"/>
      <c r="J8" s="34"/>
      <c r="K8" s="16"/>
    </row>
    <row r="9" spans="1:11" x14ac:dyDescent="0.25">
      <c r="B9" s="13">
        <f t="shared" ref="B9:B26" si="1">C8</f>
        <v>0.38194444444444442</v>
      </c>
      <c r="C9" s="14">
        <f t="shared" si="0"/>
        <v>0.38888888888888884</v>
      </c>
      <c r="D9" s="15">
        <v>10</v>
      </c>
      <c r="E9" s="29" t="s">
        <v>25</v>
      </c>
      <c r="F9" s="29" t="s">
        <v>45</v>
      </c>
      <c r="G9" s="29" t="s">
        <v>55</v>
      </c>
      <c r="H9" s="29" t="s">
        <v>82</v>
      </c>
      <c r="I9" s="29" t="s">
        <v>83</v>
      </c>
      <c r="J9" s="19"/>
      <c r="K9" s="16"/>
    </row>
    <row r="10" spans="1:11" ht="25.5" x14ac:dyDescent="0.25">
      <c r="B10" s="13">
        <f t="shared" si="1"/>
        <v>0.38888888888888884</v>
      </c>
      <c r="C10" s="14">
        <f t="shared" si="0"/>
        <v>0.40277777777777773</v>
      </c>
      <c r="D10" s="15">
        <v>20</v>
      </c>
      <c r="E10" s="29" t="s">
        <v>18</v>
      </c>
      <c r="F10" s="29" t="s">
        <v>45</v>
      </c>
      <c r="G10" s="29" t="s">
        <v>52</v>
      </c>
      <c r="H10" s="29" t="s">
        <v>62</v>
      </c>
      <c r="I10" s="29" t="s">
        <v>67</v>
      </c>
      <c r="J10" s="19"/>
      <c r="K10" s="16"/>
    </row>
    <row r="11" spans="1:11" x14ac:dyDescent="0.25">
      <c r="B11" s="13">
        <f t="shared" si="1"/>
        <v>0.40277777777777773</v>
      </c>
      <c r="C11" s="14">
        <f t="shared" si="0"/>
        <v>0.41666666666666663</v>
      </c>
      <c r="D11" s="15">
        <v>20</v>
      </c>
      <c r="E11" s="29" t="s">
        <v>18</v>
      </c>
      <c r="F11" s="29" t="s">
        <v>45</v>
      </c>
      <c r="G11" s="29" t="s">
        <v>22</v>
      </c>
      <c r="H11" s="29" t="s">
        <v>58</v>
      </c>
      <c r="I11" s="29" t="s">
        <v>57</v>
      </c>
      <c r="J11" s="19"/>
      <c r="K11" s="16"/>
    </row>
    <row r="12" spans="1:11" ht="25.5" x14ac:dyDescent="0.25">
      <c r="B12" s="13">
        <f t="shared" si="1"/>
        <v>0.41666666666666663</v>
      </c>
      <c r="C12" s="14">
        <f t="shared" si="0"/>
        <v>0.44444444444444442</v>
      </c>
      <c r="D12" s="15">
        <v>40</v>
      </c>
      <c r="E12" s="29" t="s">
        <v>18</v>
      </c>
      <c r="F12" s="29" t="s">
        <v>45</v>
      </c>
      <c r="G12" s="29" t="s">
        <v>47</v>
      </c>
      <c r="H12" s="29" t="s">
        <v>46</v>
      </c>
      <c r="I12" s="29" t="s">
        <v>70</v>
      </c>
      <c r="J12" s="19"/>
      <c r="K12" s="16"/>
    </row>
    <row r="13" spans="1:11" ht="13.5" customHeight="1" x14ac:dyDescent="0.25">
      <c r="B13" s="31">
        <f t="shared" si="1"/>
        <v>0.44444444444444442</v>
      </c>
      <c r="C13" s="32">
        <f t="shared" si="0"/>
        <v>0.45833333333333331</v>
      </c>
      <c r="D13" s="10">
        <v>20</v>
      </c>
      <c r="E13" s="36" t="s">
        <v>16</v>
      </c>
      <c r="F13" s="36"/>
      <c r="G13" s="36"/>
      <c r="H13" s="25"/>
      <c r="I13" s="25"/>
      <c r="J13" s="25"/>
      <c r="K13" s="28"/>
    </row>
    <row r="14" spans="1:11" x14ac:dyDescent="0.25">
      <c r="B14" s="13">
        <f t="shared" si="1"/>
        <v>0.45833333333333331</v>
      </c>
      <c r="C14" s="14">
        <f t="shared" ref="C14" si="2">B14+TIME(0,D14,0)</f>
        <v>0.47222222222222221</v>
      </c>
      <c r="D14" s="15">
        <v>20</v>
      </c>
      <c r="E14" s="29" t="s">
        <v>18</v>
      </c>
      <c r="F14" s="29" t="s">
        <v>45</v>
      </c>
      <c r="G14" s="29" t="s">
        <v>65</v>
      </c>
      <c r="H14" s="29" t="s">
        <v>58</v>
      </c>
      <c r="I14" s="29" t="s">
        <v>57</v>
      </c>
      <c r="J14" s="33"/>
      <c r="K14" s="33"/>
    </row>
    <row r="15" spans="1:11" x14ac:dyDescent="0.25">
      <c r="B15" s="13">
        <f t="shared" si="1"/>
        <v>0.47222222222222221</v>
      </c>
      <c r="C15" s="14">
        <f t="shared" ref="C15" si="3">B15+TIME(0,D15,0)</f>
        <v>0.4861111111111111</v>
      </c>
      <c r="D15" s="15">
        <v>20</v>
      </c>
      <c r="E15" s="29" t="s">
        <v>18</v>
      </c>
      <c r="F15" s="29" t="s">
        <v>45</v>
      </c>
      <c r="G15" s="29" t="s">
        <v>79</v>
      </c>
      <c r="H15" s="29" t="s">
        <v>58</v>
      </c>
      <c r="I15" s="29" t="s">
        <v>57</v>
      </c>
      <c r="J15" s="19"/>
      <c r="K15" s="16" t="s">
        <v>80</v>
      </c>
    </row>
    <row r="16" spans="1:11" x14ac:dyDescent="0.25">
      <c r="B16" s="13">
        <f t="shared" si="1"/>
        <v>0.4861111111111111</v>
      </c>
      <c r="C16" s="14">
        <f t="shared" ref="C16" si="4">B16+TIME(0,D16,0)</f>
        <v>0.5</v>
      </c>
      <c r="D16" s="15">
        <v>20</v>
      </c>
      <c r="E16" s="29" t="s">
        <v>50</v>
      </c>
      <c r="F16" s="29" t="s">
        <v>45</v>
      </c>
      <c r="G16" s="29" t="s">
        <v>78</v>
      </c>
      <c r="H16" s="29" t="s">
        <v>58</v>
      </c>
      <c r="I16" s="29" t="s">
        <v>57</v>
      </c>
      <c r="J16" s="19"/>
      <c r="K16" s="33"/>
    </row>
    <row r="17" spans="2:11" ht="13.5" customHeight="1" x14ac:dyDescent="0.25">
      <c r="B17" s="31">
        <f t="shared" si="1"/>
        <v>0.5</v>
      </c>
      <c r="C17" s="32">
        <f>B17+TIME(0,D17,0)</f>
        <v>0.54166666666666663</v>
      </c>
      <c r="D17" s="10">
        <v>60</v>
      </c>
      <c r="E17" s="36" t="s">
        <v>10</v>
      </c>
      <c r="F17" s="36"/>
      <c r="G17" s="36"/>
      <c r="H17" s="36"/>
      <c r="I17" s="36"/>
      <c r="J17" s="36"/>
      <c r="K17" s="28"/>
    </row>
    <row r="18" spans="2:11" ht="13.5" customHeight="1" x14ac:dyDescent="0.25">
      <c r="B18" s="31">
        <f t="shared" si="1"/>
        <v>0.54166666666666663</v>
      </c>
      <c r="C18" s="32">
        <f>B18+TIME(0,D18,0)</f>
        <v>0.5625</v>
      </c>
      <c r="D18" s="10">
        <v>30</v>
      </c>
      <c r="E18" s="29" t="s">
        <v>50</v>
      </c>
      <c r="F18" s="29" t="s">
        <v>21</v>
      </c>
      <c r="G18" s="29" t="s">
        <v>76</v>
      </c>
      <c r="H18" s="29" t="s">
        <v>62</v>
      </c>
      <c r="I18" s="29" t="s">
        <v>75</v>
      </c>
      <c r="J18" s="36"/>
      <c r="K18" s="33" t="s">
        <v>77</v>
      </c>
    </row>
    <row r="19" spans="2:11" x14ac:dyDescent="0.25">
      <c r="B19" s="13">
        <f t="shared" si="1"/>
        <v>0.5625</v>
      </c>
      <c r="C19" s="14">
        <f>B19+TIME(0,D19,0)</f>
        <v>0.57638888888888884</v>
      </c>
      <c r="D19" s="15">
        <v>20</v>
      </c>
      <c r="E19" s="29" t="s">
        <v>50</v>
      </c>
      <c r="F19" s="29" t="s">
        <v>21</v>
      </c>
      <c r="G19" s="29" t="s">
        <v>85</v>
      </c>
      <c r="H19" s="29" t="s">
        <v>49</v>
      </c>
      <c r="I19" s="29" t="s">
        <v>20</v>
      </c>
      <c r="J19" s="36"/>
      <c r="K19" s="33"/>
    </row>
    <row r="20" spans="2:11" ht="16.149999999999999" customHeight="1" x14ac:dyDescent="0.25">
      <c r="B20" s="13">
        <f t="shared" si="1"/>
        <v>0.57638888888888884</v>
      </c>
      <c r="C20" s="14">
        <f>B20+TIME(0,D20,0)</f>
        <v>0.59027777777777768</v>
      </c>
      <c r="D20" s="15">
        <v>20</v>
      </c>
      <c r="E20" s="29" t="s">
        <v>19</v>
      </c>
      <c r="F20" s="29" t="s">
        <v>21</v>
      </c>
      <c r="G20" s="19" t="s">
        <v>61</v>
      </c>
      <c r="H20" s="19" t="s">
        <v>60</v>
      </c>
      <c r="I20" s="19" t="s">
        <v>63</v>
      </c>
      <c r="J20" s="19" t="s">
        <v>54</v>
      </c>
      <c r="K20" s="16"/>
    </row>
    <row r="21" spans="2:11" x14ac:dyDescent="0.25">
      <c r="B21" s="13">
        <f t="shared" si="1"/>
        <v>0.59027777777777768</v>
      </c>
      <c r="C21" s="14">
        <f t="shared" ref="C21" si="5">B21+TIME(0,D21,0)</f>
        <v>0.60416666666666652</v>
      </c>
      <c r="D21" s="15">
        <v>20</v>
      </c>
      <c r="E21" s="29" t="s">
        <v>19</v>
      </c>
      <c r="F21" s="29" t="s">
        <v>21</v>
      </c>
      <c r="G21" s="19" t="s">
        <v>74</v>
      </c>
      <c r="H21" s="29" t="s">
        <v>66</v>
      </c>
      <c r="I21" s="19" t="s">
        <v>64</v>
      </c>
      <c r="J21" s="19"/>
      <c r="K21" s="16"/>
    </row>
    <row r="22" spans="2:11" ht="13.5" customHeight="1" x14ac:dyDescent="0.25">
      <c r="B22" s="31">
        <f t="shared" si="1"/>
        <v>0.60416666666666652</v>
      </c>
      <c r="C22" s="32">
        <f>B22+TIME(0,D22,0)</f>
        <v>0.62499999999999989</v>
      </c>
      <c r="D22" s="10">
        <v>30</v>
      </c>
      <c r="E22" s="42" t="s">
        <v>16</v>
      </c>
      <c r="F22" s="42"/>
      <c r="G22" s="42"/>
      <c r="H22" s="25"/>
      <c r="I22" s="25"/>
      <c r="J22" s="25"/>
      <c r="K22" s="28"/>
    </row>
    <row r="23" spans="2:11" x14ac:dyDescent="0.25">
      <c r="B23" s="13">
        <f t="shared" si="1"/>
        <v>0.62499999999999989</v>
      </c>
      <c r="C23" s="14">
        <f t="shared" ref="C23:C25" si="6">B23+TIME(0,D23,0)</f>
        <v>0.63888888888888873</v>
      </c>
      <c r="D23" s="15">
        <v>20</v>
      </c>
      <c r="E23" s="29" t="s">
        <v>19</v>
      </c>
      <c r="F23" s="29" t="s">
        <v>21</v>
      </c>
      <c r="G23" s="19" t="s">
        <v>87</v>
      </c>
      <c r="H23" s="19" t="s">
        <v>53</v>
      </c>
      <c r="I23" s="19" t="s">
        <v>63</v>
      </c>
      <c r="J23" s="29"/>
      <c r="K23" s="16"/>
    </row>
    <row r="24" spans="2:11" x14ac:dyDescent="0.25">
      <c r="B24" s="13">
        <f t="shared" si="1"/>
        <v>0.63888888888888873</v>
      </c>
      <c r="C24" s="14">
        <f t="shared" ref="C24" si="7">B24+TIME(0,D24,0)</f>
        <v>0.65277777777777757</v>
      </c>
      <c r="D24" s="15">
        <v>20</v>
      </c>
      <c r="E24" s="29" t="s">
        <v>50</v>
      </c>
      <c r="F24" s="29" t="s">
        <v>21</v>
      </c>
      <c r="G24" s="29" t="s">
        <v>81</v>
      </c>
      <c r="H24" s="29" t="s">
        <v>58</v>
      </c>
      <c r="I24" s="29" t="s">
        <v>57</v>
      </c>
      <c r="J24" s="19"/>
      <c r="K24" s="16" t="s">
        <v>80</v>
      </c>
    </row>
    <row r="25" spans="2:11" ht="27" customHeight="1" x14ac:dyDescent="0.25">
      <c r="B25" s="13">
        <f t="shared" si="1"/>
        <v>0.65277777777777757</v>
      </c>
      <c r="C25" s="14">
        <f t="shared" si="6"/>
        <v>0.66666666666666641</v>
      </c>
      <c r="D25" s="15">
        <v>20</v>
      </c>
      <c r="E25" s="29" t="s">
        <v>50</v>
      </c>
      <c r="F25" s="29" t="s">
        <v>21</v>
      </c>
      <c r="G25" s="19" t="s">
        <v>86</v>
      </c>
      <c r="H25" s="19" t="s">
        <v>59</v>
      </c>
      <c r="I25" s="19" t="s">
        <v>51</v>
      </c>
      <c r="J25" s="19" t="s">
        <v>68</v>
      </c>
      <c r="K25" s="16"/>
    </row>
    <row r="26" spans="2:11" s="11" customFormat="1" x14ac:dyDescent="0.25">
      <c r="B26" s="31">
        <f t="shared" si="1"/>
        <v>0.66666666666666641</v>
      </c>
      <c r="C26" s="14">
        <f t="shared" ref="C26" si="8">B26+TIME(0,D26,0)</f>
        <v>0.70833333333333304</v>
      </c>
      <c r="D26" s="15">
        <v>60</v>
      </c>
      <c r="E26" s="27" t="s">
        <v>56</v>
      </c>
      <c r="F26" s="28"/>
      <c r="G26" s="28"/>
      <c r="H26" s="28"/>
      <c r="I26" s="28"/>
      <c r="J26" s="28"/>
      <c r="K26" s="21"/>
    </row>
    <row r="27" spans="2:11" s="11" customFormat="1" x14ac:dyDescent="0.25">
      <c r="B27" s="13"/>
      <c r="C27" s="9"/>
      <c r="D27" s="10"/>
      <c r="E27" s="27" t="s">
        <v>11</v>
      </c>
      <c r="F27" s="28"/>
      <c r="G27" s="28"/>
      <c r="H27" s="28"/>
      <c r="I27" s="28"/>
      <c r="J27" s="28"/>
      <c r="K27" s="21"/>
    </row>
    <row r="28" spans="2:11" x14ac:dyDescent="0.25">
      <c r="C28" s="1"/>
      <c r="D28" s="1"/>
    </row>
    <row r="29" spans="2:11" x14ac:dyDescent="0.25">
      <c r="B29" s="41" t="s">
        <v>84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2:11" x14ac:dyDescent="0.25">
      <c r="C30" s="1"/>
      <c r="D30" s="1"/>
    </row>
    <row r="31" spans="2:11" x14ac:dyDescent="0.25">
      <c r="C31" s="1"/>
      <c r="D31" s="1"/>
    </row>
    <row r="32" spans="2:11" x14ac:dyDescent="0.25">
      <c r="C32" s="1"/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55" spans="3:11" s="22" customFormat="1" x14ac:dyDescent="0.25">
      <c r="C55" s="23"/>
      <c r="E55" s="1"/>
      <c r="F55" s="1"/>
      <c r="G55" s="1"/>
      <c r="H55" s="1"/>
      <c r="I55" s="1"/>
      <c r="J55" s="1"/>
      <c r="K55" s="1"/>
    </row>
    <row r="60" spans="3:11" s="22" customFormat="1" x14ac:dyDescent="0.25">
      <c r="C60" s="24"/>
      <c r="E60" s="1"/>
      <c r="F60" s="1"/>
      <c r="G60" s="1"/>
      <c r="H60" s="1"/>
      <c r="I60" s="1"/>
      <c r="J60" s="1"/>
      <c r="K60" s="1"/>
    </row>
  </sheetData>
  <mergeCells count="6">
    <mergeCell ref="B29:K29"/>
    <mergeCell ref="E22:G22"/>
    <mergeCell ref="B5:K5"/>
    <mergeCell ref="B3:K3"/>
    <mergeCell ref="E8:G8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648A-D675-4D6D-B36C-D25A3484A589}">
  <dimension ref="A2:J51"/>
  <sheetViews>
    <sheetView zoomScaleNormal="100" workbookViewId="0">
      <selection activeCell="B7" sqref="B7"/>
    </sheetView>
  </sheetViews>
  <sheetFormatPr defaultColWidth="9.140625" defaultRowHeight="12.75" x14ac:dyDescent="0.25"/>
  <cols>
    <col min="1" max="1" width="1.28515625" style="1" customWidth="1"/>
    <col min="2" max="2" width="17.42578125" style="22" bestFit="1" customWidth="1"/>
    <col min="3" max="3" width="0.140625" style="22" customWidth="1"/>
    <col min="4" max="4" width="13.42578125" style="22" hidden="1" customWidth="1"/>
    <col min="5" max="6" width="26.140625" style="1" customWidth="1"/>
    <col min="7" max="7" width="0.28515625" style="1" customWidth="1"/>
    <col min="8" max="8" width="64.28515625" style="1" customWidth="1"/>
    <col min="9" max="9" width="2.7109375" style="1" customWidth="1"/>
    <col min="10" max="10" width="50.7109375" style="1" hidden="1" customWidth="1"/>
    <col min="11" max="11" width="35.7109375" style="1" customWidth="1"/>
    <col min="12" max="16384" width="9.140625" style="1"/>
  </cols>
  <sheetData>
    <row r="2" spans="1:10" ht="14.25" x14ac:dyDescent="0.25">
      <c r="B2" s="46" t="str">
        <f>'Agenda_Tues 2nd April'!B3:K3</f>
        <v>SPE WA &amp; Curtin University Oil &amp; Gas Innovation Centre - Data Science Seminar</v>
      </c>
      <c r="C2" s="47"/>
      <c r="D2" s="47"/>
      <c r="E2" s="47"/>
      <c r="F2" s="47"/>
      <c r="G2" s="47"/>
      <c r="H2" s="48"/>
      <c r="J2" s="2" t="s">
        <v>0</v>
      </c>
    </row>
    <row r="3" spans="1:10" ht="13.9" customHeight="1" x14ac:dyDescent="0.25">
      <c r="B3" s="53" t="s">
        <v>24</v>
      </c>
      <c r="C3" s="54"/>
      <c r="D3" s="54"/>
      <c r="E3" s="54"/>
      <c r="F3" s="54"/>
      <c r="G3" s="54"/>
      <c r="H3" s="55"/>
      <c r="J3" s="30"/>
    </row>
    <row r="4" spans="1:10" ht="13.15" customHeight="1" x14ac:dyDescent="0.25">
      <c r="B4" s="43">
        <f>'Agenda_Tues 2nd April'!B5+1</f>
        <v>43558</v>
      </c>
      <c r="C4" s="44"/>
      <c r="D4" s="44"/>
      <c r="E4" s="44"/>
      <c r="F4" s="44"/>
      <c r="G4" s="44"/>
      <c r="H4" s="45"/>
      <c r="J4" s="3"/>
    </row>
    <row r="5" spans="1:10" ht="78.75" hidden="1" x14ac:dyDescent="0.25">
      <c r="B5" s="4" t="s">
        <v>1</v>
      </c>
      <c r="C5" s="5" t="s">
        <v>2</v>
      </c>
      <c r="D5" s="6" t="s">
        <v>3</v>
      </c>
      <c r="E5" s="6" t="s">
        <v>13</v>
      </c>
      <c r="F5" s="6" t="s">
        <v>4</v>
      </c>
      <c r="G5" s="6" t="s">
        <v>5</v>
      </c>
      <c r="H5" s="6" t="s">
        <v>9</v>
      </c>
      <c r="J5" s="7" t="s">
        <v>6</v>
      </c>
    </row>
    <row r="6" spans="1:10" s="11" customFormat="1" ht="13.5" customHeight="1" x14ac:dyDescent="0.25">
      <c r="A6" s="11">
        <v>11</v>
      </c>
      <c r="B6" s="38">
        <v>0.35416666666666669</v>
      </c>
      <c r="C6" s="32">
        <f t="shared" ref="C6:C13" si="0">B6+TIME(0,D6,0)</f>
        <v>0.375</v>
      </c>
      <c r="D6" s="10">
        <v>30</v>
      </c>
      <c r="E6" s="39" t="s">
        <v>72</v>
      </c>
      <c r="F6" s="39"/>
      <c r="G6" s="25"/>
      <c r="H6" s="25"/>
      <c r="J6" s="12"/>
    </row>
    <row r="7" spans="1:10" ht="15.75" customHeight="1" x14ac:dyDescent="0.25">
      <c r="B7" s="13">
        <f>C6</f>
        <v>0.375</v>
      </c>
      <c r="C7" s="14">
        <f t="shared" si="0"/>
        <v>0.38541666666666669</v>
      </c>
      <c r="D7" s="15">
        <v>15</v>
      </c>
      <c r="E7" s="49" t="s">
        <v>7</v>
      </c>
      <c r="F7" s="50"/>
      <c r="G7" s="26" t="s">
        <v>14</v>
      </c>
      <c r="H7" s="16"/>
      <c r="J7" s="17" t="s">
        <v>8</v>
      </c>
    </row>
    <row r="8" spans="1:10" ht="63.75" x14ac:dyDescent="0.25">
      <c r="B8" s="13">
        <f>C7</f>
        <v>0.38541666666666669</v>
      </c>
      <c r="C8" s="14">
        <f t="shared" si="0"/>
        <v>0.39583333333333337</v>
      </c>
      <c r="D8" s="15">
        <v>15</v>
      </c>
      <c r="E8" s="29" t="s">
        <v>38</v>
      </c>
      <c r="F8" s="29" t="s">
        <v>30</v>
      </c>
      <c r="G8" s="26" t="s">
        <v>14</v>
      </c>
      <c r="H8" s="16" t="s">
        <v>73</v>
      </c>
      <c r="J8" s="12"/>
    </row>
    <row r="9" spans="1:10" ht="39" customHeight="1" x14ac:dyDescent="0.25">
      <c r="B9" s="13">
        <f>C8</f>
        <v>0.39583333333333337</v>
      </c>
      <c r="C9" s="14">
        <f t="shared" si="0"/>
        <v>0.43750000000000006</v>
      </c>
      <c r="D9" s="15">
        <v>60</v>
      </c>
      <c r="E9" s="29" t="s">
        <v>38</v>
      </c>
      <c r="F9" s="29" t="s">
        <v>27</v>
      </c>
      <c r="G9" s="26" t="s">
        <v>14</v>
      </c>
      <c r="H9" s="16" t="s">
        <v>41</v>
      </c>
      <c r="J9" s="20"/>
    </row>
    <row r="10" spans="1:10" ht="39" customHeight="1" x14ac:dyDescent="0.25">
      <c r="B10" s="13">
        <f>C9</f>
        <v>0.43750000000000006</v>
      </c>
      <c r="C10" s="14">
        <f t="shared" si="0"/>
        <v>0.45833333333333337</v>
      </c>
      <c r="D10" s="15">
        <v>30</v>
      </c>
      <c r="E10" s="29" t="s">
        <v>38</v>
      </c>
      <c r="F10" s="29" t="s">
        <v>28</v>
      </c>
      <c r="G10" s="26" t="s">
        <v>14</v>
      </c>
      <c r="H10" s="16" t="s">
        <v>40</v>
      </c>
      <c r="J10" s="20"/>
    </row>
    <row r="11" spans="1:10" ht="127.5" x14ac:dyDescent="0.25">
      <c r="B11" s="13">
        <f>C10</f>
        <v>0.45833333333333337</v>
      </c>
      <c r="C11" s="14">
        <f t="shared" si="0"/>
        <v>0.47916666666666669</v>
      </c>
      <c r="D11" s="15">
        <v>30</v>
      </c>
      <c r="E11" s="29" t="s">
        <v>38</v>
      </c>
      <c r="F11" s="29" t="s">
        <v>33</v>
      </c>
      <c r="G11" s="26" t="s">
        <v>14</v>
      </c>
      <c r="H11" s="16" t="s">
        <v>34</v>
      </c>
      <c r="J11" s="20"/>
    </row>
    <row r="12" spans="1:10" ht="63.75" x14ac:dyDescent="0.25">
      <c r="B12" s="13">
        <f t="shared" ref="B12:B17" si="1">C11</f>
        <v>0.47916666666666669</v>
      </c>
      <c r="C12" s="14">
        <f t="shared" si="0"/>
        <v>0.48958333333333337</v>
      </c>
      <c r="D12" s="15">
        <v>15</v>
      </c>
      <c r="E12" s="29" t="s">
        <v>38</v>
      </c>
      <c r="F12" s="29" t="s">
        <v>29</v>
      </c>
      <c r="G12" s="26" t="s">
        <v>14</v>
      </c>
      <c r="H12" s="16" t="s">
        <v>42</v>
      </c>
      <c r="J12" s="20"/>
    </row>
    <row r="13" spans="1:10" ht="13.5" customHeight="1" x14ac:dyDescent="0.25">
      <c r="B13" s="31">
        <f>C12</f>
        <v>0.48958333333333337</v>
      </c>
      <c r="C13" s="32">
        <f t="shared" si="0"/>
        <v>0.53125</v>
      </c>
      <c r="D13" s="10">
        <v>60</v>
      </c>
      <c r="E13" s="42"/>
      <c r="F13" s="42"/>
      <c r="G13" s="42" t="s">
        <v>14</v>
      </c>
      <c r="H13" s="42"/>
      <c r="J13" s="20"/>
    </row>
    <row r="14" spans="1:10" ht="89.25" x14ac:dyDescent="0.25">
      <c r="B14" s="13">
        <f>C13</f>
        <v>0.53125</v>
      </c>
      <c r="C14" s="14">
        <f t="shared" ref="C14:C17" si="2">B14+TIME(0,D14,0)</f>
        <v>0.57291666666666663</v>
      </c>
      <c r="D14" s="15">
        <v>60</v>
      </c>
      <c r="E14" s="29" t="s">
        <v>39</v>
      </c>
      <c r="F14" s="29" t="s">
        <v>44</v>
      </c>
      <c r="G14" s="26" t="s">
        <v>14</v>
      </c>
      <c r="H14" s="16" t="s">
        <v>35</v>
      </c>
      <c r="J14" s="18"/>
    </row>
    <row r="15" spans="1:10" ht="76.5" x14ac:dyDescent="0.25">
      <c r="B15" s="13">
        <f t="shared" si="1"/>
        <v>0.57291666666666663</v>
      </c>
      <c r="C15" s="14">
        <f t="shared" si="2"/>
        <v>0.61458333333333326</v>
      </c>
      <c r="D15" s="15">
        <v>60</v>
      </c>
      <c r="E15" s="29" t="s">
        <v>39</v>
      </c>
      <c r="F15" s="29" t="s">
        <v>31</v>
      </c>
      <c r="G15" s="26" t="s">
        <v>14</v>
      </c>
      <c r="H15" s="16" t="s">
        <v>36</v>
      </c>
      <c r="J15" s="18"/>
    </row>
    <row r="16" spans="1:10" ht="63.75" x14ac:dyDescent="0.25">
      <c r="B16" s="13">
        <f t="shared" si="1"/>
        <v>0.61458333333333326</v>
      </c>
      <c r="C16" s="14">
        <f t="shared" si="2"/>
        <v>0.64583333333333326</v>
      </c>
      <c r="D16" s="15">
        <v>45</v>
      </c>
      <c r="E16" s="29" t="s">
        <v>39</v>
      </c>
      <c r="F16" s="29" t="s">
        <v>32</v>
      </c>
      <c r="G16" s="26" t="s">
        <v>14</v>
      </c>
      <c r="H16" s="16" t="s">
        <v>37</v>
      </c>
      <c r="J16" s="18"/>
    </row>
    <row r="17" spans="2:10" ht="102" x14ac:dyDescent="0.25">
      <c r="B17" s="13">
        <f t="shared" si="1"/>
        <v>0.64583333333333326</v>
      </c>
      <c r="C17" s="14">
        <f t="shared" si="2"/>
        <v>0.70833333333333326</v>
      </c>
      <c r="D17" s="15">
        <v>90</v>
      </c>
      <c r="E17" s="29" t="s">
        <v>39</v>
      </c>
      <c r="F17" s="29" t="s">
        <v>43</v>
      </c>
      <c r="G17" s="26" t="s">
        <v>14</v>
      </c>
      <c r="H17" s="35" t="s">
        <v>69</v>
      </c>
      <c r="J17" s="18"/>
    </row>
    <row r="18" spans="2:10" s="11" customFormat="1" ht="63.75" x14ac:dyDescent="0.25">
      <c r="B18" s="8"/>
      <c r="C18" s="9"/>
      <c r="D18" s="10"/>
      <c r="E18" s="27" t="s">
        <v>12</v>
      </c>
      <c r="F18" s="28"/>
      <c r="G18" s="21" t="s">
        <v>14</v>
      </c>
      <c r="H18" s="21"/>
      <c r="J18" s="12"/>
    </row>
    <row r="19" spans="2:10" x14ac:dyDescent="0.25">
      <c r="C19" s="1"/>
      <c r="D19" s="1"/>
    </row>
    <row r="20" spans="2:10" x14ac:dyDescent="0.25">
      <c r="C20" s="1"/>
      <c r="D20" s="1"/>
    </row>
    <row r="21" spans="2:10" x14ac:dyDescent="0.25">
      <c r="C21" s="1"/>
      <c r="D21" s="1"/>
    </row>
    <row r="22" spans="2:10" x14ac:dyDescent="0.25">
      <c r="C22" s="1"/>
      <c r="D22" s="1"/>
    </row>
    <row r="23" spans="2:10" x14ac:dyDescent="0.25">
      <c r="C23" s="1"/>
      <c r="D23" s="1"/>
    </row>
    <row r="24" spans="2:10" x14ac:dyDescent="0.25">
      <c r="D24" s="1"/>
    </row>
    <row r="25" spans="2:10" x14ac:dyDescent="0.25">
      <c r="D25" s="1"/>
    </row>
    <row r="26" spans="2:10" x14ac:dyDescent="0.25">
      <c r="D26" s="1"/>
    </row>
    <row r="27" spans="2:10" x14ac:dyDescent="0.25">
      <c r="D27" s="1"/>
    </row>
    <row r="28" spans="2:10" x14ac:dyDescent="0.25">
      <c r="D28" s="1"/>
    </row>
    <row r="29" spans="2:10" x14ac:dyDescent="0.25">
      <c r="D29" s="1"/>
    </row>
    <row r="30" spans="2:10" x14ac:dyDescent="0.25">
      <c r="D30" s="1"/>
    </row>
    <row r="31" spans="2:10" x14ac:dyDescent="0.25">
      <c r="D31" s="1"/>
    </row>
    <row r="46" spans="3:10" s="22" customFormat="1" x14ac:dyDescent="0.25">
      <c r="C46" s="23"/>
      <c r="E46" s="1"/>
      <c r="F46" s="1"/>
      <c r="G46" s="1"/>
      <c r="H46" s="1"/>
      <c r="I46" s="1"/>
      <c r="J46" s="1"/>
    </row>
    <row r="51" spans="3:10" s="22" customFormat="1" x14ac:dyDescent="0.25">
      <c r="C51" s="24"/>
      <c r="E51" s="1"/>
      <c r="F51" s="1"/>
      <c r="G51" s="1"/>
      <c r="H51" s="1"/>
      <c r="I51" s="1"/>
      <c r="J51" s="1"/>
    </row>
  </sheetData>
  <mergeCells count="6">
    <mergeCell ref="E13:F13"/>
    <mergeCell ref="B2:H2"/>
    <mergeCell ref="E7:F7"/>
    <mergeCell ref="G13:H13"/>
    <mergeCell ref="B4:H4"/>
    <mergeCell ref="B3:H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75C58DE37954CB233A3A5D5F3C765" ma:contentTypeVersion="0" ma:contentTypeDescription="Create a new document." ma:contentTypeScope="" ma:versionID="e2a630984ccdbb96ba0dd3c67248b6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EFCE0-E0F2-4E3D-8547-3F2FAF87F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2FFA4F-8C84-46D3-9B2F-3FAE9B378F9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1DD504-769C-4431-8CCD-4961DB9CA4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Agenda_Tues 2nd April</vt:lpstr>
      <vt:lpstr>Agenda_Wed 3rd April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steven.smart@accenture.com</dc:creator>
  <cp:lastModifiedBy>Smart, Steven</cp:lastModifiedBy>
  <dcterms:created xsi:type="dcterms:W3CDTF">2016-03-02T08:00:37Z</dcterms:created>
  <dcterms:modified xsi:type="dcterms:W3CDTF">2019-04-01T03:45:26Z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0x01010019A75C58DE37954CB233A3A5D5F3C765</vt:lpwstr>
  </property>
</Properties>
</file>